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on\Desktop\Respaldo Ana Lilia\RESPALDO 2017\2019\PARA ENVIAR\"/>
    </mc:Choice>
  </mc:AlternateContent>
  <bookViews>
    <workbookView xWindow="0" yWindow="0" windowWidth="28800" windowHeight="12480"/>
  </bookViews>
  <sheets>
    <sheet name="ok ORIGINAL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4" l="1"/>
  <c r="E75" i="4"/>
  <c r="E74" i="4"/>
  <c r="E73" i="4"/>
  <c r="E72" i="4"/>
  <c r="E71" i="4"/>
  <c r="E70" i="4"/>
  <c r="E69" i="4" s="1"/>
  <c r="Q69" i="4"/>
  <c r="P69" i="4"/>
  <c r="O69" i="4"/>
  <c r="N69" i="4"/>
  <c r="M69" i="4"/>
  <c r="L69" i="4"/>
  <c r="K69" i="4"/>
  <c r="J69" i="4"/>
  <c r="I69" i="4"/>
  <c r="H69" i="4"/>
  <c r="G69" i="4"/>
  <c r="F69" i="4"/>
  <c r="E68" i="4"/>
  <c r="E67" i="4"/>
  <c r="E66" i="4"/>
  <c r="E65" i="4" s="1"/>
  <c r="Q65" i="4"/>
  <c r="P65" i="4"/>
  <c r="O65" i="4"/>
  <c r="N65" i="4"/>
  <c r="M65" i="4"/>
  <c r="L65" i="4"/>
  <c r="K65" i="4"/>
  <c r="J65" i="4"/>
  <c r="I65" i="4"/>
  <c r="H65" i="4"/>
  <c r="G65" i="4"/>
  <c r="F65" i="4"/>
  <c r="E64" i="4"/>
  <c r="E63" i="4"/>
  <c r="E62" i="4"/>
  <c r="E61" i="4"/>
  <c r="E60" i="4"/>
  <c r="E59" i="4"/>
  <c r="E58" i="4"/>
  <c r="E57" i="4" s="1"/>
  <c r="Q57" i="4"/>
  <c r="P57" i="4"/>
  <c r="O57" i="4"/>
  <c r="N57" i="4"/>
  <c r="M57" i="4"/>
  <c r="L57" i="4"/>
  <c r="K57" i="4"/>
  <c r="J57" i="4"/>
  <c r="I57" i="4"/>
  <c r="H57" i="4"/>
  <c r="G57" i="4"/>
  <c r="F57" i="4"/>
  <c r="E56" i="4"/>
  <c r="E55" i="4"/>
  <c r="E54" i="4"/>
  <c r="E53" i="4" s="1"/>
  <c r="Q53" i="4"/>
  <c r="P53" i="4"/>
  <c r="O53" i="4"/>
  <c r="N53" i="4"/>
  <c r="M53" i="4"/>
  <c r="L53" i="4"/>
  <c r="K53" i="4"/>
  <c r="J53" i="4"/>
  <c r="I53" i="4"/>
  <c r="H53" i="4"/>
  <c r="G53" i="4"/>
  <c r="F53" i="4"/>
  <c r="E52" i="4"/>
  <c r="E51" i="4"/>
  <c r="E50" i="4"/>
  <c r="E49" i="4"/>
  <c r="E48" i="4"/>
  <c r="E47" i="4"/>
  <c r="E46" i="4"/>
  <c r="E45" i="4"/>
  <c r="E44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E42" i="4"/>
  <c r="E41" i="4"/>
  <c r="E40" i="4"/>
  <c r="E39" i="4"/>
  <c r="E38" i="4"/>
  <c r="E37" i="4"/>
  <c r="E36" i="4"/>
  <c r="E35" i="4"/>
  <c r="E34" i="4"/>
  <c r="E33" i="4" s="1"/>
  <c r="Q33" i="4"/>
  <c r="P33" i="4"/>
  <c r="O33" i="4"/>
  <c r="N33" i="4"/>
  <c r="M33" i="4"/>
  <c r="L33" i="4"/>
  <c r="K33" i="4"/>
  <c r="J33" i="4"/>
  <c r="I33" i="4"/>
  <c r="H33" i="4"/>
  <c r="G33" i="4"/>
  <c r="F33" i="4"/>
  <c r="E32" i="4"/>
  <c r="E31" i="4"/>
  <c r="E30" i="4"/>
  <c r="E29" i="4"/>
  <c r="E28" i="4"/>
  <c r="E27" i="4"/>
  <c r="E26" i="4"/>
  <c r="E25" i="4"/>
  <c r="E24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E22" i="4"/>
  <c r="E21" i="4"/>
  <c r="E20" i="4"/>
  <c r="E19" i="4"/>
  <c r="E18" i="4"/>
  <c r="E17" i="4"/>
  <c r="E16" i="4"/>
  <c r="E15" i="4"/>
  <c r="E13" i="4" s="1"/>
  <c r="E14" i="4"/>
  <c r="Q13" i="4"/>
  <c r="P13" i="4"/>
  <c r="O13" i="4"/>
  <c r="N13" i="4"/>
  <c r="M13" i="4"/>
  <c r="L13" i="4"/>
  <c r="K13" i="4"/>
  <c r="J13" i="4"/>
  <c r="I13" i="4"/>
  <c r="H13" i="4"/>
  <c r="G13" i="4"/>
  <c r="F13" i="4"/>
  <c r="E12" i="4"/>
  <c r="E11" i="4"/>
  <c r="E10" i="4"/>
  <c r="E9" i="4"/>
  <c r="E8" i="4"/>
  <c r="E7" i="4"/>
  <c r="E5" i="4" s="1"/>
  <c r="E6" i="4"/>
  <c r="Q5" i="4"/>
  <c r="Q4" i="4" s="1"/>
  <c r="P5" i="4"/>
  <c r="P4" i="4" s="1"/>
  <c r="O5" i="4"/>
  <c r="O4" i="4" s="1"/>
  <c r="N5" i="4"/>
  <c r="M5" i="4"/>
  <c r="M4" i="4" s="1"/>
  <c r="L5" i="4"/>
  <c r="L4" i="4" s="1"/>
  <c r="K5" i="4"/>
  <c r="K4" i="4" s="1"/>
  <c r="J5" i="4"/>
  <c r="J4" i="4" s="1"/>
  <c r="I5" i="4"/>
  <c r="I4" i="4" s="1"/>
  <c r="H5" i="4"/>
  <c r="G5" i="4"/>
  <c r="G4" i="4" s="1"/>
  <c r="F5" i="4"/>
  <c r="F4" i="4" s="1"/>
  <c r="N4" i="4"/>
  <c r="H4" i="4"/>
  <c r="E4" i="4" l="1"/>
</calcChain>
</file>

<file path=xl/sharedStrings.xml><?xml version="1.0" encoding="utf-8"?>
<sst xmlns="http://schemas.openxmlformats.org/spreadsheetml/2006/main" count="160" uniqueCount="160">
  <si>
    <t>10000</t>
  </si>
  <si>
    <t>SERVICIOS PERSONALES</t>
  </si>
  <si>
    <t>11000</t>
  </si>
  <si>
    <t>REMUNERACIONES AL PERSONAL DE CARACTER PERMANENTE</t>
  </si>
  <si>
    <t>12000</t>
  </si>
  <si>
    <t>13000</t>
  </si>
  <si>
    <t>REMUNERACIONES ADICIONALES Y ESPECIALES</t>
  </si>
  <si>
    <t>14000</t>
  </si>
  <si>
    <t>SEGURIDAD SOCIAL</t>
  </si>
  <si>
    <t>15000</t>
  </si>
  <si>
    <t>OTRAS PRESTACIONES SOCIALES Y ECONOMICAS</t>
  </si>
  <si>
    <t>16000</t>
  </si>
  <si>
    <t>PREVISIONES</t>
  </si>
  <si>
    <t>20000</t>
  </si>
  <si>
    <t>MATERIALES Y SUMINISTROS</t>
  </si>
  <si>
    <t>21000</t>
  </si>
  <si>
    <t>MATERIALES DE ADMINISTRACION, EMISION DE DOCUMENTOS Y ARTICULOS OFICIALES</t>
  </si>
  <si>
    <t>22000</t>
  </si>
  <si>
    <t>ALIMENTOS Y UTENSILIOS</t>
  </si>
  <si>
    <t>23000</t>
  </si>
  <si>
    <t>MATERIAS PRIMAS Y MATERIALES DE PRODUCCION Y COMERCIALIZACION</t>
  </si>
  <si>
    <t>24000</t>
  </si>
  <si>
    <t>MATERIALES Y ARTICULOS DE CONSTRUCCION Y DE REPARACION</t>
  </si>
  <si>
    <t>25000</t>
  </si>
  <si>
    <t>PRODUCTOS QUIMICOS, FARMACEUTICOS Y DE LABORATORIO</t>
  </si>
  <si>
    <t>26000</t>
  </si>
  <si>
    <t>COMBUSTIBLES, LUBRICANTES Y ADITIVOS</t>
  </si>
  <si>
    <t>27000</t>
  </si>
  <si>
    <t>VESTUARIO, BLANCOS, PRENDAS DE PROTECCION Y ARTICULOS DEPORTIVOS</t>
  </si>
  <si>
    <t>29000</t>
  </si>
  <si>
    <t>HERRAMIENTAS, REFACCIONES Y ACCESORIOS MENORES</t>
  </si>
  <si>
    <t>30000</t>
  </si>
  <si>
    <t>SERVICIOS GENERALES</t>
  </si>
  <si>
    <t>31000</t>
  </si>
  <si>
    <t>SERVICIOS BASICOS</t>
  </si>
  <si>
    <t>32000</t>
  </si>
  <si>
    <t>SERVICIOS DE ARRENDAMIENTO</t>
  </si>
  <si>
    <t>33000</t>
  </si>
  <si>
    <t>SERVICIOS PROFESIONALES, CIENTIFICOS, TECNICOS Y OTROS SERVICIOS</t>
  </si>
  <si>
    <t>34000</t>
  </si>
  <si>
    <t>SERVICIOS FINANCIEROS, BANCARIOS Y COMERCIALES</t>
  </si>
  <si>
    <t>35000</t>
  </si>
  <si>
    <t>SERVICIOS DE INSTALACION, REPARACION, MANTENIMIENTO Y CONSERVACION</t>
  </si>
  <si>
    <t>36000</t>
  </si>
  <si>
    <t>SERVICIOS DE COMUNICACION SOCIAL Y PUBLICIDAD</t>
  </si>
  <si>
    <t>37000</t>
  </si>
  <si>
    <t>SERVICIOS DE TRASLADO Y VIATICOS</t>
  </si>
  <si>
    <t>38000</t>
  </si>
  <si>
    <t>SERVICIOS OFICIALES</t>
  </si>
  <si>
    <t>39000</t>
  </si>
  <si>
    <t>OTROS SERVICIOS GENERALES</t>
  </si>
  <si>
    <t>40000</t>
  </si>
  <si>
    <t>TRANSFERENCIAS, ASIGNACIONES, SUBSIDIOS Y OTRAS AYUDAS</t>
  </si>
  <si>
    <t>44000</t>
  </si>
  <si>
    <t>AYUDAS SOCIALES</t>
  </si>
  <si>
    <t>51000</t>
  </si>
  <si>
    <t>MOBILIARIO Y EQUIPO DE ADMINISTRACION</t>
  </si>
  <si>
    <t>52000</t>
  </si>
  <si>
    <t>MOBILIARIO Y EQUIPO EDUCACIONAL Y RECREATIVO</t>
  </si>
  <si>
    <t>53000</t>
  </si>
  <si>
    <t>EQUIPO E INSTRUMENTAL MEDICO Y DE LABORATORIO</t>
  </si>
  <si>
    <t>54000</t>
  </si>
  <si>
    <t>VEHICULOS Y EQUIPO DE TRANSPORTE</t>
  </si>
  <si>
    <t>55000</t>
  </si>
  <si>
    <t>EQUIPO DE DEFENSA Y SEGURIDAD</t>
  </si>
  <si>
    <t>56000</t>
  </si>
  <si>
    <t>MAQUINARIA, OTROS EQUIPOS Y HERRAMIENTAS</t>
  </si>
  <si>
    <t>57000</t>
  </si>
  <si>
    <t>ACTIVOS BIOLOGICOS</t>
  </si>
  <si>
    <t>58000</t>
  </si>
  <si>
    <t>BIENES INMUEBLES</t>
  </si>
  <si>
    <t>59000</t>
  </si>
  <si>
    <t>ACTIVOS INTANGIBLES</t>
  </si>
  <si>
    <t>61000</t>
  </si>
  <si>
    <t>OBRA PUBLICA EN BIENES DE DOMINIO PUBLICO</t>
  </si>
  <si>
    <t>62000</t>
  </si>
  <si>
    <t>OBRA PUBLICA EN BIENES PROPIOS</t>
  </si>
  <si>
    <t>63000</t>
  </si>
  <si>
    <t>PROYECTOS PRODUCTIVOS Y ACCIONES DE FOMENTO</t>
  </si>
  <si>
    <t>71000</t>
  </si>
  <si>
    <t>INVERSIONES PARA EL FOMENTO DE ACTIVIDADES PRODUCTIVAS</t>
  </si>
  <si>
    <t>72000</t>
  </si>
  <si>
    <t>ACCIONES Y PARTICIPACIONES DE CAPITAL</t>
  </si>
  <si>
    <t>73000</t>
  </si>
  <si>
    <t>COMPRA DE TITULOS Y VALORES</t>
  </si>
  <si>
    <t>74000</t>
  </si>
  <si>
    <t>CONCESION DE PRESTAMOS</t>
  </si>
  <si>
    <t>75000</t>
  </si>
  <si>
    <t>INVERSIONES EN FIDEICOMISOS, MANDATOS Y OTROS ANALOGOS</t>
  </si>
  <si>
    <t>76000</t>
  </si>
  <si>
    <t>OTRAS INVERSIONES FINANCIERAS</t>
  </si>
  <si>
    <t>79000</t>
  </si>
  <si>
    <t>PROVISIONES PARA CONTINGENCIAS Y OTRAS EROGACIONES ESPECIALES</t>
  </si>
  <si>
    <t>81000</t>
  </si>
  <si>
    <t>PARTICIPACIONES</t>
  </si>
  <si>
    <t>83000</t>
  </si>
  <si>
    <t>APORTACIONES</t>
  </si>
  <si>
    <t>85000</t>
  </si>
  <si>
    <t>CONVENIOS</t>
  </si>
  <si>
    <t>91000</t>
  </si>
  <si>
    <t>AMORTIZACION DE LA DEUDA PUBLICA</t>
  </si>
  <si>
    <t>92000</t>
  </si>
  <si>
    <t>INTERESES DE LA DEUDA PUBLICA</t>
  </si>
  <si>
    <t>93000</t>
  </si>
  <si>
    <t>COMISIONES DE LA DEUDA PUBLICA</t>
  </si>
  <si>
    <t>94000</t>
  </si>
  <si>
    <t>GASTOS DE LA DEUDA PUBLICA</t>
  </si>
  <si>
    <t>95000</t>
  </si>
  <si>
    <t>COSTO POR COBERTURAS</t>
  </si>
  <si>
    <t>96000</t>
  </si>
  <si>
    <t>APOYOS FINANCIEROS</t>
  </si>
  <si>
    <t>99000</t>
  </si>
  <si>
    <t>ADEUDOS DE EJERCICIOS FISCALES ANTERIORES (ADEFAS)</t>
  </si>
  <si>
    <t>50000</t>
  </si>
  <si>
    <t>BIENES MUEBLES, INMUEBLES E INTANGIBLES</t>
  </si>
  <si>
    <t>60000</t>
  </si>
  <si>
    <t>INVERSION PUBLICA</t>
  </si>
  <si>
    <t>70000</t>
  </si>
  <si>
    <t>INVERSIONES FINANCIERAS Y OTRAS PROVISIONES</t>
  </si>
  <si>
    <t>80000</t>
  </si>
  <si>
    <t>PARTICIPACIONES Y APORTACIONES</t>
  </si>
  <si>
    <t>90000</t>
  </si>
  <si>
    <t>DEUDA PUBLICA</t>
  </si>
  <si>
    <t>41000</t>
  </si>
  <si>
    <t>42000</t>
  </si>
  <si>
    <t>43000</t>
  </si>
  <si>
    <t>TRANSFERENCIAS INTERNAS Y ASIGNACIONES AL SECTOR PUBLICO</t>
  </si>
  <si>
    <t>TRANSFERENCIAS AL RESTO DEL SECTOR PUBLICO</t>
  </si>
  <si>
    <t>SUBSIDIOS Y SUBVENCIONES</t>
  </si>
  <si>
    <t>45000</t>
  </si>
  <si>
    <t>PENSIONES Y JUBILACIONES</t>
  </si>
  <si>
    <t>46000</t>
  </si>
  <si>
    <t>TRANSFERENCIAS A FIDEICOMISOS, MANDATOS Y OTROS ANALOGOS</t>
  </si>
  <si>
    <t>47000</t>
  </si>
  <si>
    <t>TRANSFERENCIAS A LA SEGURIDAD SOCIAL</t>
  </si>
  <si>
    <t>48000</t>
  </si>
  <si>
    <t>DONATIVOS</t>
  </si>
  <si>
    <t>49000</t>
  </si>
  <si>
    <t>TRANSFERENCIAS AL EXTERIOR</t>
  </si>
  <si>
    <t>17000</t>
  </si>
  <si>
    <t>PAGO DE ESTIMULOS A SERVIDORES PUBLICOS</t>
  </si>
  <si>
    <t>28000</t>
  </si>
  <si>
    <t>MATERIALES Y SUMINISTROS PARA SEGURIDAD</t>
  </si>
  <si>
    <t>TOTAL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</si>
  <si>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</si>
  <si>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</si>
  <si>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</si>
  <si>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</si>
  <si>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</si>
  <si>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</si>
  <si>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</si>
  <si>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</si>
  <si>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</si>
  <si>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</si>
  <si>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</si>
  <si>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</si>
  <si>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</si>
  <si>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CALENDARIO DE PRESUPUESTO DE EGRESOS DEL EJERCICIO FISCAL 2019</t>
  </si>
  <si>
    <t>SISTEMA PARA EL DESARROLLO INTEGRAL DE LA FAMILIA DE BAJA CALIFORNIA</t>
  </si>
  <si>
    <t>REMUNERACIONES AL PERSONAL DE CARACTER TRANSITORIO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</si>
</sst>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0" fillId="0" borderId="0" xfId="0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/>
      <protection locked="0"/>
    </xf>
    <xf numFmtId="4" fontId="1" fillId="0" borderId="0" xfId="0" applyNumberFormat="1" applyFont="1" applyBorder="1" applyAlignment="1" applyProtection="1">
      <alignment horizontal="center"/>
      <protection locked="0"/>
    </xf>
    <xf numFmtId="4" fontId="1" fillId="0" borderId="0" xfId="0" applyNumberFormat="1" applyFont="1" applyBorder="1" applyAlignment="1" applyProtection="1">
      <alignment horizontal="right"/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4" fontId="1" fillId="0" borderId="9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1" fillId="0" borderId="0" xfId="0" applyFont="1" applyBorder="1" applyProtection="1">
      <protection locked="0"/>
    </xf>
    <xf numFmtId="4" fontId="1" fillId="0" borderId="11" xfId="0" applyNumberFormat="1" applyFont="1" applyBorder="1" applyAlignment="1" applyProtection="1">
      <alignment horizontal="center"/>
      <protection locked="0"/>
    </xf>
    <xf numFmtId="0" fontId="0" fillId="0" borderId="10" xfId="0" applyBorder="1"/>
    <xf numFmtId="0" fontId="0" fillId="0" borderId="0" xfId="0" applyBorder="1"/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0" fontId="0" fillId="0" borderId="10" xfId="0" applyBorder="1" applyProtection="1">
      <protection locked="0"/>
    </xf>
    <xf numFmtId="4" fontId="1" fillId="0" borderId="11" xfId="0" applyNumberFormat="1" applyFont="1" applyBorder="1" applyAlignment="1" applyProtection="1">
      <alignment horizontal="right"/>
      <protection locked="0"/>
    </xf>
    <xf numFmtId="0" fontId="0" fillId="0" borderId="12" xfId="0" applyBorder="1"/>
    <xf numFmtId="0" fontId="0" fillId="0" borderId="13" xfId="0" applyBorder="1"/>
    <xf numFmtId="0" fontId="0" fillId="0" borderId="13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workbookViewId="0">
      <selection activeCell="D34" sqref="D34"/>
    </sheetView>
  </sheetViews>
  <sheetFormatPr baseColWidth="10" defaultRowHeight="12.75" x14ac:dyDescent="0.2"/>
  <cols>
    <col min="1" max="1" width="12.85546875" style="1" customWidth="1"/>
    <col min="2" max="2" width="13.42578125" style="1" customWidth="1"/>
    <col min="3" max="3" width="11" style="1" customWidth="1"/>
    <col min="4" max="4" width="72" style="1" customWidth="1"/>
    <col min="5" max="17" width="15.7109375" style="1" customWidth="1"/>
    <col min="18" max="16384" width="11.42578125" style="1"/>
  </cols>
  <sheetData>
    <row r="1" spans="1:18" ht="15" x14ac:dyDescent="0.25">
      <c r="A1" s="31" t="s">
        <v>158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ht="15.75" thickBot="1" x14ac:dyDescent="0.3">
      <c r="A2" s="31" t="s">
        <v>157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8" ht="15" x14ac:dyDescent="0.25">
      <c r="A3" s="10"/>
      <c r="B3" s="11"/>
      <c r="C3" s="11"/>
      <c r="D3" s="12"/>
      <c r="E3" s="9" t="s">
        <v>144</v>
      </c>
      <c r="F3" s="7" t="s">
        <v>145</v>
      </c>
      <c r="G3" s="7" t="s">
        <v>146</v>
      </c>
      <c r="H3" s="7" t="s">
        <v>147</v>
      </c>
      <c r="I3" s="7" t="s">
        <v>148</v>
      </c>
      <c r="J3" s="7" t="s">
        <v>149</v>
      </c>
      <c r="K3" s="7" t="s">
        <v>150</v>
      </c>
      <c r="L3" s="7" t="s">
        <v>151</v>
      </c>
      <c r="M3" s="7" t="s">
        <v>152</v>
      </c>
      <c r="N3" s="7" t="s">
        <v>153</v>
      </c>
      <c r="O3" s="7" t="s">
        <v>154</v>
      </c>
      <c r="P3" s="7" t="s">
        <v>155</v>
      </c>
      <c r="Q3" s="8" t="s">
        <v>156</v>
      </c>
      <c r="R3" s="2"/>
    </row>
    <row r="4" spans="1:18" x14ac:dyDescent="0.2">
      <c r="A4" s="29" t="s">
        <v>143</v>
      </c>
      <c r="B4" s="30"/>
      <c r="C4" s="30"/>
      <c r="D4" s="30"/>
      <c r="E4" s="6">
        <f>+E5+E13+E23+E33+E43+E53+E57+E65+E69</f>
        <v>725499273.5</v>
      </c>
      <c r="F4" s="6">
        <f>+F5+F13+F23+F33+F43+F53+F57+F65+F69</f>
        <v>130084525.56</v>
      </c>
      <c r="G4" s="6">
        <f t="shared" ref="G4:Q4" si="0">+G5+G13+G23+G33+G43+G53+G57+G65+G69</f>
        <v>50048154.590000004</v>
      </c>
      <c r="H4" s="6">
        <f t="shared" si="0"/>
        <v>58982622.940000005</v>
      </c>
      <c r="I4" s="6">
        <f t="shared" si="0"/>
        <v>49673477.819999993</v>
      </c>
      <c r="J4" s="6">
        <f t="shared" si="0"/>
        <v>54969496.170000002</v>
      </c>
      <c r="K4" s="6">
        <f t="shared" si="0"/>
        <v>55598531.609999999</v>
      </c>
      <c r="L4" s="6">
        <f t="shared" si="0"/>
        <v>44041307.899999999</v>
      </c>
      <c r="M4" s="6">
        <f t="shared" si="0"/>
        <v>53965354.709999993</v>
      </c>
      <c r="N4" s="6">
        <f t="shared" si="0"/>
        <v>51201513.569999993</v>
      </c>
      <c r="O4" s="6">
        <f t="shared" si="0"/>
        <v>58251236.920000002</v>
      </c>
      <c r="P4" s="6">
        <f t="shared" si="0"/>
        <v>60005367.939999998</v>
      </c>
      <c r="Q4" s="13">
        <f t="shared" si="0"/>
        <v>58677683.770000003</v>
      </c>
      <c r="R4" s="2"/>
    </row>
    <row r="5" spans="1:18" x14ac:dyDescent="0.2">
      <c r="A5" s="14" t="s">
        <v>0</v>
      </c>
      <c r="B5" s="15" t="s">
        <v>1</v>
      </c>
      <c r="C5" s="3"/>
      <c r="D5" s="3"/>
      <c r="E5" s="4">
        <f>SUM(E6:E12)</f>
        <v>295261231.89999998</v>
      </c>
      <c r="F5" s="4">
        <f>SUM(F6:F12)</f>
        <v>25955956.350000001</v>
      </c>
      <c r="G5" s="4">
        <f t="shared" ref="G5:Q5" si="1">SUM(G6:G12)</f>
        <v>19413419.91</v>
      </c>
      <c r="H5" s="4">
        <f t="shared" si="1"/>
        <v>27614748.5</v>
      </c>
      <c r="I5" s="4">
        <f t="shared" si="1"/>
        <v>19020159.5</v>
      </c>
      <c r="J5" s="4">
        <f t="shared" si="1"/>
        <v>20201573.18</v>
      </c>
      <c r="K5" s="4">
        <f t="shared" si="1"/>
        <v>23489005.34</v>
      </c>
      <c r="L5" s="4">
        <f t="shared" si="1"/>
        <v>18543618.719999999</v>
      </c>
      <c r="M5" s="4">
        <f t="shared" si="1"/>
        <v>29258177.209999997</v>
      </c>
      <c r="N5" s="4">
        <f t="shared" si="1"/>
        <v>18520931.629999999</v>
      </c>
      <c r="O5" s="4">
        <f t="shared" si="1"/>
        <v>26960243.599999998</v>
      </c>
      <c r="P5" s="4">
        <f t="shared" si="1"/>
        <v>20875528.649999999</v>
      </c>
      <c r="Q5" s="16">
        <f t="shared" si="1"/>
        <v>45407869.310000002</v>
      </c>
      <c r="R5" s="2"/>
    </row>
    <row r="6" spans="1:18" x14ac:dyDescent="0.2">
      <c r="A6" s="17"/>
      <c r="B6" s="18"/>
      <c r="C6" s="19" t="s">
        <v>2</v>
      </c>
      <c r="D6" s="19" t="s">
        <v>3</v>
      </c>
      <c r="E6" s="20">
        <f>SUM(F6:Q6)</f>
        <v>58304176.720000014</v>
      </c>
      <c r="F6" s="20">
        <v>4484936.7300000004</v>
      </c>
      <c r="G6" s="20">
        <v>4484936.7300000004</v>
      </c>
      <c r="H6" s="20">
        <v>6727404.71</v>
      </c>
      <c r="I6" s="20">
        <v>4484936.7300000004</v>
      </c>
      <c r="J6" s="20">
        <v>4484936.7300000004</v>
      </c>
      <c r="K6" s="20">
        <v>4484936.7300000004</v>
      </c>
      <c r="L6" s="20">
        <v>4484936.7300000004</v>
      </c>
      <c r="M6" s="20">
        <v>6727404.71</v>
      </c>
      <c r="N6" s="20">
        <v>4484936.7300000004</v>
      </c>
      <c r="O6" s="20">
        <v>4484936.7300000004</v>
      </c>
      <c r="P6" s="20">
        <v>4484936.7300000004</v>
      </c>
      <c r="Q6" s="21">
        <v>4484936.7300000004</v>
      </c>
      <c r="R6" s="2"/>
    </row>
    <row r="7" spans="1:18" x14ac:dyDescent="0.2">
      <c r="A7" s="22"/>
      <c r="B7" s="19"/>
      <c r="C7" s="19" t="s">
        <v>4</v>
      </c>
      <c r="D7" s="19" t="s">
        <v>159</v>
      </c>
      <c r="E7" s="20">
        <f t="shared" ref="E7:E76" si="2">SUM(F7:Q7)</f>
        <v>63886908.399999991</v>
      </c>
      <c r="F7" s="20">
        <v>4793792.67</v>
      </c>
      <c r="G7" s="20">
        <v>5242543.79</v>
      </c>
      <c r="H7" s="20">
        <v>6875410.9500000002</v>
      </c>
      <c r="I7" s="20">
        <v>5046743.79</v>
      </c>
      <c r="J7" s="20">
        <v>5148343.79</v>
      </c>
      <c r="K7" s="20">
        <v>5062293.79</v>
      </c>
      <c r="L7" s="20">
        <v>5080004.3899999997</v>
      </c>
      <c r="M7" s="20">
        <v>6817760.9500000002</v>
      </c>
      <c r="N7" s="20">
        <v>5160233.79</v>
      </c>
      <c r="O7" s="20">
        <v>5022373.79</v>
      </c>
      <c r="P7" s="20">
        <v>4942193.79</v>
      </c>
      <c r="Q7" s="21">
        <v>4695212.91</v>
      </c>
      <c r="R7" s="2"/>
    </row>
    <row r="8" spans="1:18" x14ac:dyDescent="0.2">
      <c r="A8" s="22"/>
      <c r="B8" s="19"/>
      <c r="C8" s="19" t="s">
        <v>5</v>
      </c>
      <c r="D8" s="19" t="s">
        <v>6</v>
      </c>
      <c r="E8" s="20">
        <f t="shared" si="2"/>
        <v>78354609.659999996</v>
      </c>
      <c r="F8" s="20">
        <v>3343921.96</v>
      </c>
      <c r="G8" s="20">
        <v>3551823.6</v>
      </c>
      <c r="H8" s="20">
        <v>4249897.68</v>
      </c>
      <c r="I8" s="20">
        <v>2878175.0300000003</v>
      </c>
      <c r="J8" s="20">
        <v>2878175.0300000003</v>
      </c>
      <c r="K8" s="20">
        <v>7700451.0300000003</v>
      </c>
      <c r="L8" s="20">
        <v>2743445.3200000003</v>
      </c>
      <c r="M8" s="20">
        <v>4115167.97</v>
      </c>
      <c r="N8" s="20">
        <v>2743445.3200000003</v>
      </c>
      <c r="O8" s="20">
        <v>11309937.289999999</v>
      </c>
      <c r="P8" s="20">
        <v>2743445.25</v>
      </c>
      <c r="Q8" s="21">
        <v>30096724.18</v>
      </c>
      <c r="R8" s="2"/>
    </row>
    <row r="9" spans="1:18" x14ac:dyDescent="0.2">
      <c r="A9" s="22"/>
      <c r="B9" s="19"/>
      <c r="C9" s="19" t="s">
        <v>7</v>
      </c>
      <c r="D9" s="19" t="s">
        <v>8</v>
      </c>
      <c r="E9" s="20">
        <f t="shared" si="2"/>
        <v>34065462.999999993</v>
      </c>
      <c r="F9" s="20">
        <v>4161641.3499999996</v>
      </c>
      <c r="G9" s="20">
        <v>2495318.63</v>
      </c>
      <c r="H9" s="20">
        <v>3722976.99</v>
      </c>
      <c r="I9" s="20">
        <v>2495318.63</v>
      </c>
      <c r="J9" s="20">
        <v>2495318.63</v>
      </c>
      <c r="K9" s="20">
        <v>2495318.63</v>
      </c>
      <c r="L9" s="20">
        <v>2495318.63</v>
      </c>
      <c r="M9" s="20">
        <v>3722976.99</v>
      </c>
      <c r="N9" s="20">
        <v>2495318.63</v>
      </c>
      <c r="O9" s="20">
        <v>2495318.63</v>
      </c>
      <c r="P9" s="20">
        <v>2495318.63</v>
      </c>
      <c r="Q9" s="21">
        <v>2495318.63</v>
      </c>
      <c r="R9" s="2"/>
    </row>
    <row r="10" spans="1:18" x14ac:dyDescent="0.2">
      <c r="A10" s="22"/>
      <c r="B10" s="19"/>
      <c r="C10" s="19" t="s">
        <v>9</v>
      </c>
      <c r="D10" s="19" t="s">
        <v>10</v>
      </c>
      <c r="E10" s="20">
        <f t="shared" si="2"/>
        <v>55243277.11999999</v>
      </c>
      <c r="F10" s="20">
        <v>3764866.6399999997</v>
      </c>
      <c r="G10" s="20">
        <v>3638797.1599999997</v>
      </c>
      <c r="H10" s="20">
        <v>6039058.1699999999</v>
      </c>
      <c r="I10" s="20">
        <v>4114985.32</v>
      </c>
      <c r="J10" s="20">
        <v>5194798.9999999991</v>
      </c>
      <c r="K10" s="20">
        <v>3746005.1599999997</v>
      </c>
      <c r="L10" s="20">
        <v>3739913.6499999994</v>
      </c>
      <c r="M10" s="20">
        <v>7874866.5899999999</v>
      </c>
      <c r="N10" s="20">
        <v>3636997.1599999997</v>
      </c>
      <c r="O10" s="20">
        <v>3647677.1599999997</v>
      </c>
      <c r="P10" s="20">
        <v>6209634.2499999991</v>
      </c>
      <c r="Q10" s="21">
        <v>3635676.86</v>
      </c>
      <c r="R10" s="2"/>
    </row>
    <row r="11" spans="1:18" x14ac:dyDescent="0.2">
      <c r="A11" s="22"/>
      <c r="B11" s="19"/>
      <c r="C11" s="19" t="s">
        <v>11</v>
      </c>
      <c r="D11" s="19" t="s">
        <v>12</v>
      </c>
      <c r="E11" s="20">
        <f t="shared" si="2"/>
        <v>5406797</v>
      </c>
      <c r="F11" s="20">
        <v>5406797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1">
        <v>0</v>
      </c>
      <c r="R11" s="2"/>
    </row>
    <row r="12" spans="1:18" x14ac:dyDescent="0.2">
      <c r="A12" s="22"/>
      <c r="B12" s="19"/>
      <c r="C12" s="19" t="s">
        <v>139</v>
      </c>
      <c r="D12" s="19" t="s">
        <v>140</v>
      </c>
      <c r="E12" s="20">
        <f t="shared" si="2"/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1">
        <v>0</v>
      </c>
      <c r="R12" s="2"/>
    </row>
    <row r="13" spans="1:18" x14ac:dyDescent="0.2">
      <c r="A13" s="14" t="s">
        <v>13</v>
      </c>
      <c r="B13" s="15" t="s">
        <v>14</v>
      </c>
      <c r="C13" s="15"/>
      <c r="D13" s="15"/>
      <c r="E13" s="5">
        <f>SUM(E14:E22)</f>
        <v>34975123.880000003</v>
      </c>
      <c r="F13" s="5">
        <f t="shared" ref="F13:Q13" si="3">SUM(F14:F22)</f>
        <v>7226504.4699999997</v>
      </c>
      <c r="G13" s="5">
        <f t="shared" si="3"/>
        <v>3277768.4299999997</v>
      </c>
      <c r="H13" s="5">
        <f t="shared" si="3"/>
        <v>3092759.71</v>
      </c>
      <c r="I13" s="5">
        <f t="shared" si="3"/>
        <v>2947005.63</v>
      </c>
      <c r="J13" s="5">
        <f t="shared" si="3"/>
        <v>2842354.06</v>
      </c>
      <c r="K13" s="5">
        <f t="shared" si="3"/>
        <v>2903069.79</v>
      </c>
      <c r="L13" s="5">
        <f t="shared" si="3"/>
        <v>2610903.6300000004</v>
      </c>
      <c r="M13" s="5">
        <f t="shared" si="3"/>
        <v>2605529.4500000002</v>
      </c>
      <c r="N13" s="5">
        <f t="shared" si="3"/>
        <v>2541031.5700000003</v>
      </c>
      <c r="O13" s="5">
        <f t="shared" si="3"/>
        <v>2172859.59</v>
      </c>
      <c r="P13" s="5">
        <f t="shared" si="3"/>
        <v>1778518.1900000002</v>
      </c>
      <c r="Q13" s="23">
        <f t="shared" si="3"/>
        <v>976819.36</v>
      </c>
      <c r="R13" s="2"/>
    </row>
    <row r="14" spans="1:18" x14ac:dyDescent="0.2">
      <c r="A14" s="17"/>
      <c r="B14" s="18"/>
      <c r="C14" s="19" t="s">
        <v>15</v>
      </c>
      <c r="D14" s="19" t="s">
        <v>16</v>
      </c>
      <c r="E14" s="20">
        <f t="shared" si="2"/>
        <v>4763440.879999999</v>
      </c>
      <c r="F14" s="20">
        <v>565495.22</v>
      </c>
      <c r="G14" s="20">
        <v>447033.88</v>
      </c>
      <c r="H14" s="20">
        <v>461647.66000000003</v>
      </c>
      <c r="I14" s="20">
        <v>430643.58</v>
      </c>
      <c r="J14" s="20">
        <v>437292.01</v>
      </c>
      <c r="K14" s="20">
        <v>439842.74</v>
      </c>
      <c r="L14" s="20">
        <v>412815.98</v>
      </c>
      <c r="M14" s="20">
        <v>352297.4</v>
      </c>
      <c r="N14" s="20">
        <v>363092.02</v>
      </c>
      <c r="O14" s="20">
        <v>322807.54000000004</v>
      </c>
      <c r="P14" s="20">
        <v>337650.54000000004</v>
      </c>
      <c r="Q14" s="21">
        <v>192822.31</v>
      </c>
      <c r="R14" s="2"/>
    </row>
    <row r="15" spans="1:18" x14ac:dyDescent="0.2">
      <c r="A15" s="22"/>
      <c r="B15" s="19"/>
      <c r="C15" s="19" t="s">
        <v>17</v>
      </c>
      <c r="D15" s="19" t="s">
        <v>18</v>
      </c>
      <c r="E15" s="20">
        <f t="shared" si="2"/>
        <v>999055</v>
      </c>
      <c r="F15" s="20">
        <v>110640</v>
      </c>
      <c r="G15" s="20">
        <v>115952.5</v>
      </c>
      <c r="H15" s="20">
        <v>71420</v>
      </c>
      <c r="I15" s="20">
        <v>105675</v>
      </c>
      <c r="J15" s="20">
        <v>101855</v>
      </c>
      <c r="K15" s="20">
        <v>84790</v>
      </c>
      <c r="L15" s="20">
        <v>73275</v>
      </c>
      <c r="M15" s="20">
        <v>66230</v>
      </c>
      <c r="N15" s="20">
        <v>78057.5</v>
      </c>
      <c r="O15" s="20">
        <v>56285</v>
      </c>
      <c r="P15" s="20">
        <v>75335</v>
      </c>
      <c r="Q15" s="21">
        <v>59540</v>
      </c>
      <c r="R15" s="2"/>
    </row>
    <row r="16" spans="1:18" x14ac:dyDescent="0.2">
      <c r="A16" s="22"/>
      <c r="B16" s="19"/>
      <c r="C16" s="19" t="s">
        <v>19</v>
      </c>
      <c r="D16" s="19" t="s">
        <v>20</v>
      </c>
      <c r="E16" s="20">
        <f t="shared" si="2"/>
        <v>5402335</v>
      </c>
      <c r="F16" s="20">
        <v>644700</v>
      </c>
      <c r="G16" s="20">
        <v>529600</v>
      </c>
      <c r="H16" s="20">
        <v>576140</v>
      </c>
      <c r="I16" s="20">
        <v>584965</v>
      </c>
      <c r="J16" s="20">
        <v>592225</v>
      </c>
      <c r="K16" s="20">
        <v>595695</v>
      </c>
      <c r="L16" s="20">
        <v>577960</v>
      </c>
      <c r="M16" s="20">
        <v>551630</v>
      </c>
      <c r="N16" s="20">
        <v>501930</v>
      </c>
      <c r="O16" s="20">
        <v>131565</v>
      </c>
      <c r="P16" s="20">
        <v>60645</v>
      </c>
      <c r="Q16" s="21">
        <v>55280</v>
      </c>
      <c r="R16" s="2"/>
    </row>
    <row r="17" spans="1:18" x14ac:dyDescent="0.2">
      <c r="A17" s="22"/>
      <c r="B17" s="19"/>
      <c r="C17" s="19" t="s">
        <v>21</v>
      </c>
      <c r="D17" s="19" t="s">
        <v>22</v>
      </c>
      <c r="E17" s="20">
        <f t="shared" si="2"/>
        <v>900860</v>
      </c>
      <c r="F17" s="20">
        <v>156090</v>
      </c>
      <c r="G17" s="20">
        <v>82550</v>
      </c>
      <c r="H17" s="20">
        <v>91190</v>
      </c>
      <c r="I17" s="20">
        <v>77750</v>
      </c>
      <c r="J17" s="20">
        <v>95040</v>
      </c>
      <c r="K17" s="20">
        <v>113600</v>
      </c>
      <c r="L17" s="20">
        <v>76440</v>
      </c>
      <c r="M17" s="20">
        <v>67600</v>
      </c>
      <c r="N17" s="20">
        <v>65000</v>
      </c>
      <c r="O17" s="20">
        <v>65600</v>
      </c>
      <c r="P17" s="20">
        <v>5000</v>
      </c>
      <c r="Q17" s="21">
        <v>5000</v>
      </c>
      <c r="R17" s="2"/>
    </row>
    <row r="18" spans="1:18" x14ac:dyDescent="0.2">
      <c r="A18" s="22"/>
      <c r="B18" s="19"/>
      <c r="C18" s="19" t="s">
        <v>23</v>
      </c>
      <c r="D18" s="19" t="s">
        <v>24</v>
      </c>
      <c r="E18" s="20">
        <f t="shared" si="2"/>
        <v>9061894.6000000015</v>
      </c>
      <c r="F18" s="20">
        <v>1057522.05</v>
      </c>
      <c r="G18" s="20">
        <v>1102252.05</v>
      </c>
      <c r="H18" s="20">
        <v>827472.05</v>
      </c>
      <c r="I18" s="20">
        <v>901972.05</v>
      </c>
      <c r="J18" s="20">
        <v>767342.05</v>
      </c>
      <c r="K18" s="20">
        <v>865942.05</v>
      </c>
      <c r="L18" s="20">
        <v>714982.05</v>
      </c>
      <c r="M18" s="20">
        <v>798672.05</v>
      </c>
      <c r="N18" s="20">
        <v>690402.05</v>
      </c>
      <c r="O18" s="20">
        <v>770802.05</v>
      </c>
      <c r="P18" s="20">
        <v>520357.05</v>
      </c>
      <c r="Q18" s="21">
        <v>44177.05</v>
      </c>
      <c r="R18" s="2"/>
    </row>
    <row r="19" spans="1:18" x14ac:dyDescent="0.2">
      <c r="A19" s="22"/>
      <c r="B19" s="19"/>
      <c r="C19" s="19" t="s">
        <v>25</v>
      </c>
      <c r="D19" s="19" t="s">
        <v>26</v>
      </c>
      <c r="E19" s="20">
        <f t="shared" si="2"/>
        <v>8456946.5</v>
      </c>
      <c r="F19" s="20">
        <v>731146.5</v>
      </c>
      <c r="G19" s="20">
        <v>714600</v>
      </c>
      <c r="H19" s="20">
        <v>725200</v>
      </c>
      <c r="I19" s="20">
        <v>703800</v>
      </c>
      <c r="J19" s="20">
        <v>747100</v>
      </c>
      <c r="K19" s="20">
        <v>693200</v>
      </c>
      <c r="L19" s="20">
        <v>652700</v>
      </c>
      <c r="M19" s="20">
        <v>658400</v>
      </c>
      <c r="N19" s="20">
        <v>741300</v>
      </c>
      <c r="O19" s="20">
        <v>757200</v>
      </c>
      <c r="P19" s="20">
        <v>712300</v>
      </c>
      <c r="Q19" s="21">
        <v>620000</v>
      </c>
      <c r="R19" s="2"/>
    </row>
    <row r="20" spans="1:18" x14ac:dyDescent="0.2">
      <c r="A20" s="22"/>
      <c r="B20" s="19"/>
      <c r="C20" s="19" t="s">
        <v>27</v>
      </c>
      <c r="D20" s="19" t="s">
        <v>28</v>
      </c>
      <c r="E20" s="20">
        <f t="shared" si="2"/>
        <v>5129585</v>
      </c>
      <c r="F20" s="20">
        <v>3830365</v>
      </c>
      <c r="G20" s="20">
        <v>233580</v>
      </c>
      <c r="H20" s="20">
        <v>287040</v>
      </c>
      <c r="I20" s="20">
        <v>138600</v>
      </c>
      <c r="J20" s="20">
        <v>98000</v>
      </c>
      <c r="K20" s="20">
        <v>106000</v>
      </c>
      <c r="L20" s="20">
        <v>98000</v>
      </c>
      <c r="M20" s="20">
        <v>106000</v>
      </c>
      <c r="N20" s="20">
        <v>98000</v>
      </c>
      <c r="O20" s="20">
        <v>68000</v>
      </c>
      <c r="P20" s="20">
        <v>66000</v>
      </c>
      <c r="Q20" s="21">
        <v>0</v>
      </c>
      <c r="R20" s="2"/>
    </row>
    <row r="21" spans="1:18" x14ac:dyDescent="0.2">
      <c r="A21" s="22"/>
      <c r="B21" s="19"/>
      <c r="C21" s="19" t="s">
        <v>141</v>
      </c>
      <c r="D21" s="19" t="s">
        <v>142</v>
      </c>
      <c r="E21" s="20">
        <f t="shared" si="2"/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1">
        <v>0</v>
      </c>
      <c r="R21" s="2"/>
    </row>
    <row r="22" spans="1:18" x14ac:dyDescent="0.2">
      <c r="A22" s="22"/>
      <c r="B22" s="19"/>
      <c r="C22" s="19" t="s">
        <v>29</v>
      </c>
      <c r="D22" s="19" t="s">
        <v>30</v>
      </c>
      <c r="E22" s="20">
        <f t="shared" si="2"/>
        <v>261006.90000000002</v>
      </c>
      <c r="F22" s="20">
        <v>130545.7</v>
      </c>
      <c r="G22" s="20">
        <v>52200</v>
      </c>
      <c r="H22" s="20">
        <v>52650</v>
      </c>
      <c r="I22" s="20">
        <v>3600</v>
      </c>
      <c r="J22" s="20">
        <v>3500</v>
      </c>
      <c r="K22" s="20">
        <v>4000</v>
      </c>
      <c r="L22" s="20">
        <v>4730.6000000000004</v>
      </c>
      <c r="M22" s="20">
        <v>4700</v>
      </c>
      <c r="N22" s="20">
        <v>3250</v>
      </c>
      <c r="O22" s="20">
        <v>600</v>
      </c>
      <c r="P22" s="20">
        <v>1230.5999999999999</v>
      </c>
      <c r="Q22" s="21">
        <v>0</v>
      </c>
      <c r="R22" s="2"/>
    </row>
    <row r="23" spans="1:18" x14ac:dyDescent="0.2">
      <c r="A23" s="14" t="s">
        <v>31</v>
      </c>
      <c r="B23" s="15" t="s">
        <v>32</v>
      </c>
      <c r="C23" s="19"/>
      <c r="D23" s="19"/>
      <c r="E23" s="5">
        <f>SUM(E24:E32)</f>
        <v>75449508.680000007</v>
      </c>
      <c r="F23" s="5">
        <f t="shared" ref="F23:Q23" si="4">SUM(F24:F32)</f>
        <v>27103023.800000001</v>
      </c>
      <c r="G23" s="5">
        <f t="shared" si="4"/>
        <v>5540797.7300000004</v>
      </c>
      <c r="H23" s="5">
        <f t="shared" si="4"/>
        <v>5156634.13</v>
      </c>
      <c r="I23" s="5">
        <f t="shared" si="4"/>
        <v>4608482.68</v>
      </c>
      <c r="J23" s="5">
        <f t="shared" si="4"/>
        <v>4441308.8999999994</v>
      </c>
      <c r="K23" s="5">
        <f t="shared" si="4"/>
        <v>5256880.1899999995</v>
      </c>
      <c r="L23" s="5">
        <f t="shared" si="4"/>
        <v>4128039.36</v>
      </c>
      <c r="M23" s="5">
        <f t="shared" si="4"/>
        <v>3973761.1300000004</v>
      </c>
      <c r="N23" s="5">
        <f t="shared" si="4"/>
        <v>4566789.6499999994</v>
      </c>
      <c r="O23" s="5">
        <f t="shared" si="4"/>
        <v>3896860.3</v>
      </c>
      <c r="P23" s="5">
        <f t="shared" si="4"/>
        <v>3810207.35</v>
      </c>
      <c r="Q23" s="23">
        <f t="shared" si="4"/>
        <v>2966723.46</v>
      </c>
      <c r="R23" s="2"/>
    </row>
    <row r="24" spans="1:18" x14ac:dyDescent="0.2">
      <c r="A24" s="17"/>
      <c r="B24" s="18"/>
      <c r="C24" s="19" t="s">
        <v>33</v>
      </c>
      <c r="D24" s="19" t="s">
        <v>34</v>
      </c>
      <c r="E24" s="20">
        <f t="shared" si="2"/>
        <v>14960886.68</v>
      </c>
      <c r="F24" s="20">
        <v>4429735.7600000007</v>
      </c>
      <c r="G24" s="20">
        <v>973538.15999999992</v>
      </c>
      <c r="H24" s="20">
        <v>970303.92999999993</v>
      </c>
      <c r="I24" s="20">
        <v>967753.92999999993</v>
      </c>
      <c r="J24" s="20">
        <v>969553.92999999993</v>
      </c>
      <c r="K24" s="20">
        <v>971603.92999999993</v>
      </c>
      <c r="L24" s="20">
        <v>965753.92999999993</v>
      </c>
      <c r="M24" s="20">
        <v>967003.92999999993</v>
      </c>
      <c r="N24" s="20">
        <v>967853.92999999993</v>
      </c>
      <c r="O24" s="20">
        <v>966653.92999999993</v>
      </c>
      <c r="P24" s="20">
        <v>966403.92999999993</v>
      </c>
      <c r="Q24" s="21">
        <v>844727.3899999999</v>
      </c>
      <c r="R24" s="2"/>
    </row>
    <row r="25" spans="1:18" x14ac:dyDescent="0.2">
      <c r="A25" s="22"/>
      <c r="B25" s="19"/>
      <c r="C25" s="19" t="s">
        <v>35</v>
      </c>
      <c r="D25" s="19" t="s">
        <v>36</v>
      </c>
      <c r="E25" s="20">
        <f t="shared" si="2"/>
        <v>5096079.2700000005</v>
      </c>
      <c r="F25" s="20">
        <v>4262797.57</v>
      </c>
      <c r="G25" s="20">
        <v>66500</v>
      </c>
      <c r="H25" s="20">
        <v>68500</v>
      </c>
      <c r="I25" s="20">
        <v>111540.6</v>
      </c>
      <c r="J25" s="20">
        <v>101510.15</v>
      </c>
      <c r="K25" s="20">
        <v>143190.35</v>
      </c>
      <c r="L25" s="20">
        <v>92850.25</v>
      </c>
      <c r="M25" s="20">
        <v>48010.15</v>
      </c>
      <c r="N25" s="20">
        <v>43500</v>
      </c>
      <c r="O25" s="20">
        <v>39000</v>
      </c>
      <c r="P25" s="20">
        <v>72000</v>
      </c>
      <c r="Q25" s="21">
        <v>46680.2</v>
      </c>
      <c r="R25" s="2"/>
    </row>
    <row r="26" spans="1:18" x14ac:dyDescent="0.2">
      <c r="A26" s="22"/>
      <c r="B26" s="19"/>
      <c r="C26" s="19" t="s">
        <v>37</v>
      </c>
      <c r="D26" s="19" t="s">
        <v>38</v>
      </c>
      <c r="E26" s="20">
        <f t="shared" si="2"/>
        <v>34870811.239999995</v>
      </c>
      <c r="F26" s="20">
        <v>12280800.630000001</v>
      </c>
      <c r="G26" s="20">
        <v>3124284.3</v>
      </c>
      <c r="H26" s="20">
        <v>2098408.14</v>
      </c>
      <c r="I26" s="20">
        <v>2117529.5999999996</v>
      </c>
      <c r="J26" s="20">
        <v>1995067.73</v>
      </c>
      <c r="K26" s="20">
        <v>2699933.3899999997</v>
      </c>
      <c r="L26" s="20">
        <v>1918455.52</v>
      </c>
      <c r="M26" s="20">
        <v>1890655.52</v>
      </c>
      <c r="N26" s="20">
        <v>1903040.2799999998</v>
      </c>
      <c r="O26" s="20">
        <v>1876906.31</v>
      </c>
      <c r="P26" s="20">
        <v>1806568.41</v>
      </c>
      <c r="Q26" s="21">
        <v>1159161.4099999999</v>
      </c>
      <c r="R26" s="2"/>
    </row>
    <row r="27" spans="1:18" x14ac:dyDescent="0.2">
      <c r="A27" s="22"/>
      <c r="B27" s="19"/>
      <c r="C27" s="19" t="s">
        <v>39</v>
      </c>
      <c r="D27" s="19" t="s">
        <v>40</v>
      </c>
      <c r="E27" s="20">
        <f t="shared" si="2"/>
        <v>1282410.3</v>
      </c>
      <c r="F27" s="20">
        <v>1181910.3</v>
      </c>
      <c r="G27" s="20">
        <v>9500</v>
      </c>
      <c r="H27" s="20">
        <v>9500</v>
      </c>
      <c r="I27" s="20">
        <v>9500</v>
      </c>
      <c r="J27" s="20">
        <v>9500</v>
      </c>
      <c r="K27" s="20">
        <v>9500</v>
      </c>
      <c r="L27" s="20">
        <v>9000</v>
      </c>
      <c r="M27" s="20">
        <v>9000</v>
      </c>
      <c r="N27" s="20">
        <v>9000</v>
      </c>
      <c r="O27" s="20">
        <v>9000</v>
      </c>
      <c r="P27" s="20">
        <v>8500</v>
      </c>
      <c r="Q27" s="21">
        <v>8500</v>
      </c>
      <c r="R27" s="2"/>
    </row>
    <row r="28" spans="1:18" x14ac:dyDescent="0.2">
      <c r="A28" s="22"/>
      <c r="B28" s="19"/>
      <c r="C28" s="19" t="s">
        <v>41</v>
      </c>
      <c r="D28" s="19" t="s">
        <v>42</v>
      </c>
      <c r="E28" s="20">
        <f t="shared" si="2"/>
        <v>9636099.0399999991</v>
      </c>
      <c r="F28" s="20">
        <v>3988536.3000000003</v>
      </c>
      <c r="G28" s="20">
        <v>622378.53</v>
      </c>
      <c r="H28" s="20">
        <v>1191785.92</v>
      </c>
      <c r="I28" s="20">
        <v>503364.23</v>
      </c>
      <c r="J28" s="20">
        <v>482454.22000000003</v>
      </c>
      <c r="K28" s="20">
        <v>525894.17999999993</v>
      </c>
      <c r="L28" s="20">
        <v>365130</v>
      </c>
      <c r="M28" s="20">
        <v>271880</v>
      </c>
      <c r="N28" s="20">
        <v>901310.65999999992</v>
      </c>
      <c r="O28" s="20">
        <v>279485</v>
      </c>
      <c r="P28" s="20">
        <v>262630</v>
      </c>
      <c r="Q28" s="21">
        <v>241250</v>
      </c>
      <c r="R28" s="2"/>
    </row>
    <row r="29" spans="1:18" x14ac:dyDescent="0.2">
      <c r="A29" s="22"/>
      <c r="B29" s="19"/>
      <c r="C29" s="19" t="s">
        <v>43</v>
      </c>
      <c r="D29" s="19" t="s">
        <v>44</v>
      </c>
      <c r="E29" s="20">
        <f t="shared" si="2"/>
        <v>232400</v>
      </c>
      <c r="F29" s="20">
        <v>13700</v>
      </c>
      <c r="G29" s="20">
        <v>11700</v>
      </c>
      <c r="H29" s="20">
        <v>11600</v>
      </c>
      <c r="I29" s="20">
        <v>15600</v>
      </c>
      <c r="J29" s="20">
        <v>20100</v>
      </c>
      <c r="K29" s="20">
        <v>79100</v>
      </c>
      <c r="L29" s="20">
        <v>13600</v>
      </c>
      <c r="M29" s="20">
        <v>11600</v>
      </c>
      <c r="N29" s="20">
        <v>16100</v>
      </c>
      <c r="O29" s="20">
        <v>11600</v>
      </c>
      <c r="P29" s="20">
        <v>16100</v>
      </c>
      <c r="Q29" s="21">
        <v>11600</v>
      </c>
      <c r="R29" s="2"/>
    </row>
    <row r="30" spans="1:18" x14ac:dyDescent="0.2">
      <c r="A30" s="22"/>
      <c r="B30" s="19"/>
      <c r="C30" s="19" t="s">
        <v>45</v>
      </c>
      <c r="D30" s="19" t="s">
        <v>46</v>
      </c>
      <c r="E30" s="20">
        <f t="shared" si="2"/>
        <v>3070970.41</v>
      </c>
      <c r="F30" s="20">
        <v>305381.83</v>
      </c>
      <c r="G30" s="20">
        <v>276304.67000000004</v>
      </c>
      <c r="H30" s="20">
        <v>282592.21000000002</v>
      </c>
      <c r="I30" s="20">
        <v>286188.86</v>
      </c>
      <c r="J30" s="20">
        <v>298081.27</v>
      </c>
      <c r="K30" s="20">
        <v>283846.41000000003</v>
      </c>
      <c r="L30" s="20">
        <v>257556.86</v>
      </c>
      <c r="M30" s="20">
        <v>277746.86</v>
      </c>
      <c r="N30" s="20">
        <v>251604.11000000002</v>
      </c>
      <c r="O30" s="20">
        <v>202022.26</v>
      </c>
      <c r="P30" s="20">
        <v>207864.81</v>
      </c>
      <c r="Q30" s="21">
        <v>141780.26</v>
      </c>
      <c r="R30" s="2"/>
    </row>
    <row r="31" spans="1:18" x14ac:dyDescent="0.2">
      <c r="A31" s="22"/>
      <c r="B31" s="19"/>
      <c r="C31" s="19" t="s">
        <v>47</v>
      </c>
      <c r="D31" s="19" t="s">
        <v>48</v>
      </c>
      <c r="E31" s="20">
        <f t="shared" si="2"/>
        <v>1530211.2000000002</v>
      </c>
      <c r="F31" s="20">
        <v>170763.8</v>
      </c>
      <c r="G31" s="20">
        <v>97340.07</v>
      </c>
      <c r="H31" s="20">
        <v>148023.32999999999</v>
      </c>
      <c r="I31" s="20">
        <v>203416.26</v>
      </c>
      <c r="J31" s="20">
        <v>150763.79999999999</v>
      </c>
      <c r="K31" s="20">
        <v>166263.79999999999</v>
      </c>
      <c r="L31" s="20">
        <v>91415</v>
      </c>
      <c r="M31" s="20">
        <v>100755.47</v>
      </c>
      <c r="N31" s="20">
        <v>94440.07</v>
      </c>
      <c r="O31" s="20">
        <v>100415</v>
      </c>
      <c r="P31" s="20">
        <v>90699.6</v>
      </c>
      <c r="Q31" s="21">
        <v>115915</v>
      </c>
      <c r="R31" s="2"/>
    </row>
    <row r="32" spans="1:18" x14ac:dyDescent="0.2">
      <c r="A32" s="22"/>
      <c r="B32" s="19"/>
      <c r="C32" s="19" t="s">
        <v>49</v>
      </c>
      <c r="D32" s="19" t="s">
        <v>50</v>
      </c>
      <c r="E32" s="20">
        <f t="shared" si="2"/>
        <v>4769640.54</v>
      </c>
      <c r="F32" s="20">
        <v>469397.61</v>
      </c>
      <c r="G32" s="20">
        <v>359252</v>
      </c>
      <c r="H32" s="20">
        <v>375920.6</v>
      </c>
      <c r="I32" s="20">
        <v>393589.2</v>
      </c>
      <c r="J32" s="20">
        <v>414277.8</v>
      </c>
      <c r="K32" s="20">
        <v>377548.13</v>
      </c>
      <c r="L32" s="20">
        <v>414277.8</v>
      </c>
      <c r="M32" s="20">
        <v>397109.2</v>
      </c>
      <c r="N32" s="20">
        <v>379940.6</v>
      </c>
      <c r="O32" s="20">
        <v>411777.8</v>
      </c>
      <c r="P32" s="20">
        <v>379440.6</v>
      </c>
      <c r="Q32" s="21">
        <v>397109.2</v>
      </c>
      <c r="R32" s="2"/>
    </row>
    <row r="33" spans="1:18" x14ac:dyDescent="0.2">
      <c r="A33" s="14" t="s">
        <v>51</v>
      </c>
      <c r="B33" s="15" t="s">
        <v>52</v>
      </c>
      <c r="C33" s="19"/>
      <c r="D33" s="19"/>
      <c r="E33" s="5">
        <f>SUM(E34:E42)</f>
        <v>319813409.03999996</v>
      </c>
      <c r="F33" s="5">
        <f t="shared" ref="F33:Q33" si="5">SUM(F34:F42)</f>
        <v>69799040.939999998</v>
      </c>
      <c r="G33" s="5">
        <f t="shared" si="5"/>
        <v>21816168.52</v>
      </c>
      <c r="H33" s="5">
        <f t="shared" si="5"/>
        <v>23118480.600000001</v>
      </c>
      <c r="I33" s="5">
        <f t="shared" si="5"/>
        <v>23097830.009999998</v>
      </c>
      <c r="J33" s="5">
        <f t="shared" si="5"/>
        <v>27484260.030000001</v>
      </c>
      <c r="K33" s="5">
        <f t="shared" si="5"/>
        <v>23949576.289999999</v>
      </c>
      <c r="L33" s="5">
        <f t="shared" si="5"/>
        <v>18758746.190000001</v>
      </c>
      <c r="M33" s="5">
        <f t="shared" si="5"/>
        <v>18127886.919999998</v>
      </c>
      <c r="N33" s="5">
        <f t="shared" si="5"/>
        <v>25572760.719999999</v>
      </c>
      <c r="O33" s="5">
        <f t="shared" si="5"/>
        <v>25221273.43</v>
      </c>
      <c r="P33" s="5">
        <f t="shared" si="5"/>
        <v>33541113.75</v>
      </c>
      <c r="Q33" s="23">
        <f t="shared" si="5"/>
        <v>9326271.6400000006</v>
      </c>
      <c r="R33" s="2"/>
    </row>
    <row r="34" spans="1:18" x14ac:dyDescent="0.2">
      <c r="A34" s="17"/>
      <c r="B34" s="18"/>
      <c r="C34" s="19" t="s">
        <v>123</v>
      </c>
      <c r="D34" s="19" t="s">
        <v>126</v>
      </c>
      <c r="E34" s="20">
        <f t="shared" si="2"/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1">
        <v>0</v>
      </c>
      <c r="R34" s="2"/>
    </row>
    <row r="35" spans="1:18" x14ac:dyDescent="0.2">
      <c r="A35" s="22"/>
      <c r="B35" s="19"/>
      <c r="C35" s="19" t="s">
        <v>124</v>
      </c>
      <c r="D35" s="19" t="s">
        <v>127</v>
      </c>
      <c r="E35" s="20">
        <f t="shared" si="2"/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1">
        <v>0</v>
      </c>
      <c r="R35" s="2"/>
    </row>
    <row r="36" spans="1:18" x14ac:dyDescent="0.2">
      <c r="A36" s="22"/>
      <c r="B36" s="19"/>
      <c r="C36" s="19" t="s">
        <v>125</v>
      </c>
      <c r="D36" s="19" t="s">
        <v>128</v>
      </c>
      <c r="E36" s="20">
        <f t="shared" si="2"/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1">
        <v>0</v>
      </c>
      <c r="R36" s="2"/>
    </row>
    <row r="37" spans="1:18" x14ac:dyDescent="0.2">
      <c r="A37" s="22"/>
      <c r="B37" s="19"/>
      <c r="C37" s="19" t="s">
        <v>53</v>
      </c>
      <c r="D37" s="19" t="s">
        <v>54</v>
      </c>
      <c r="E37" s="20">
        <f t="shared" si="2"/>
        <v>319813409.03999996</v>
      </c>
      <c r="F37" s="20">
        <v>69799040.939999998</v>
      </c>
      <c r="G37" s="20">
        <v>21816168.52</v>
      </c>
      <c r="H37" s="20">
        <v>23118480.600000001</v>
      </c>
      <c r="I37" s="20">
        <v>23097830.009999998</v>
      </c>
      <c r="J37" s="20">
        <v>27484260.030000001</v>
      </c>
      <c r="K37" s="20">
        <v>23949576.289999999</v>
      </c>
      <c r="L37" s="20">
        <v>18758746.190000001</v>
      </c>
      <c r="M37" s="20">
        <v>18127886.919999998</v>
      </c>
      <c r="N37" s="20">
        <v>25572760.719999999</v>
      </c>
      <c r="O37" s="20">
        <v>25221273.43</v>
      </c>
      <c r="P37" s="20">
        <v>33541113.75</v>
      </c>
      <c r="Q37" s="21">
        <v>9326271.6400000006</v>
      </c>
      <c r="R37" s="2"/>
    </row>
    <row r="38" spans="1:18" x14ac:dyDescent="0.2">
      <c r="A38" s="22"/>
      <c r="B38" s="19"/>
      <c r="C38" s="19" t="s">
        <v>129</v>
      </c>
      <c r="D38" s="19" t="s">
        <v>130</v>
      </c>
      <c r="E38" s="20">
        <f t="shared" si="2"/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1">
        <v>0</v>
      </c>
      <c r="R38" s="2"/>
    </row>
    <row r="39" spans="1:18" x14ac:dyDescent="0.2">
      <c r="A39" s="22"/>
      <c r="B39" s="19"/>
      <c r="C39" s="19" t="s">
        <v>131</v>
      </c>
      <c r="D39" s="19" t="s">
        <v>132</v>
      </c>
      <c r="E39" s="20">
        <f t="shared" si="2"/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1">
        <v>0</v>
      </c>
      <c r="R39" s="2"/>
    </row>
    <row r="40" spans="1:18" x14ac:dyDescent="0.2">
      <c r="A40" s="22"/>
      <c r="B40" s="19"/>
      <c r="C40" s="19" t="s">
        <v>133</v>
      </c>
      <c r="D40" s="19" t="s">
        <v>134</v>
      </c>
      <c r="E40" s="20">
        <f t="shared" si="2"/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1">
        <v>0</v>
      </c>
      <c r="R40" s="2"/>
    </row>
    <row r="41" spans="1:18" x14ac:dyDescent="0.2">
      <c r="A41" s="22"/>
      <c r="B41" s="19"/>
      <c r="C41" s="19" t="s">
        <v>135</v>
      </c>
      <c r="D41" s="19" t="s">
        <v>136</v>
      </c>
      <c r="E41" s="20">
        <f t="shared" si="2"/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1">
        <v>0</v>
      </c>
      <c r="R41" s="2"/>
    </row>
    <row r="42" spans="1:18" x14ac:dyDescent="0.2">
      <c r="A42" s="22"/>
      <c r="B42" s="19"/>
      <c r="C42" s="19" t="s">
        <v>137</v>
      </c>
      <c r="D42" s="19" t="s">
        <v>138</v>
      </c>
      <c r="E42" s="20">
        <f t="shared" si="2"/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1">
        <v>0</v>
      </c>
      <c r="R42" s="2"/>
    </row>
    <row r="43" spans="1:18" x14ac:dyDescent="0.2">
      <c r="A43" s="14" t="s">
        <v>113</v>
      </c>
      <c r="B43" s="15" t="s">
        <v>114</v>
      </c>
      <c r="C43" s="19"/>
      <c r="D43" s="19"/>
      <c r="E43" s="5">
        <f>SUM(E44:E52)</f>
        <v>0</v>
      </c>
      <c r="F43" s="5">
        <f t="shared" ref="F43:Q43" si="6">SUM(F44:F52)</f>
        <v>0</v>
      </c>
      <c r="G43" s="5">
        <f t="shared" si="6"/>
        <v>0</v>
      </c>
      <c r="H43" s="5">
        <f t="shared" si="6"/>
        <v>0</v>
      </c>
      <c r="I43" s="5">
        <f t="shared" si="6"/>
        <v>0</v>
      </c>
      <c r="J43" s="5">
        <f t="shared" si="6"/>
        <v>0</v>
      </c>
      <c r="K43" s="5">
        <f t="shared" si="6"/>
        <v>0</v>
      </c>
      <c r="L43" s="5">
        <f t="shared" si="6"/>
        <v>0</v>
      </c>
      <c r="M43" s="5">
        <f t="shared" si="6"/>
        <v>0</v>
      </c>
      <c r="N43" s="5">
        <f t="shared" si="6"/>
        <v>0</v>
      </c>
      <c r="O43" s="5">
        <f t="shared" si="6"/>
        <v>0</v>
      </c>
      <c r="P43" s="5">
        <f t="shared" si="6"/>
        <v>0</v>
      </c>
      <c r="Q43" s="23">
        <f t="shared" si="6"/>
        <v>0</v>
      </c>
      <c r="R43" s="2"/>
    </row>
    <row r="44" spans="1:18" x14ac:dyDescent="0.2">
      <c r="A44" s="17"/>
      <c r="B44" s="18"/>
      <c r="C44" s="19" t="s">
        <v>55</v>
      </c>
      <c r="D44" s="19" t="s">
        <v>56</v>
      </c>
      <c r="E44" s="20">
        <f t="shared" si="2"/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1">
        <v>0</v>
      </c>
      <c r="R44" s="2"/>
    </row>
    <row r="45" spans="1:18" x14ac:dyDescent="0.2">
      <c r="A45" s="17"/>
      <c r="B45" s="18"/>
      <c r="C45" s="19" t="s">
        <v>57</v>
      </c>
      <c r="D45" s="19" t="s">
        <v>58</v>
      </c>
      <c r="E45" s="20">
        <f t="shared" si="2"/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1">
        <v>0</v>
      </c>
      <c r="R45" s="2"/>
    </row>
    <row r="46" spans="1:18" x14ac:dyDescent="0.2">
      <c r="A46" s="17"/>
      <c r="B46" s="18"/>
      <c r="C46" s="19" t="s">
        <v>59</v>
      </c>
      <c r="D46" s="19" t="s">
        <v>60</v>
      </c>
      <c r="E46" s="20">
        <f t="shared" si="2"/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1">
        <v>0</v>
      </c>
      <c r="R46" s="2"/>
    </row>
    <row r="47" spans="1:18" x14ac:dyDescent="0.2">
      <c r="A47" s="17"/>
      <c r="B47" s="18"/>
      <c r="C47" s="19" t="s">
        <v>61</v>
      </c>
      <c r="D47" s="19" t="s">
        <v>62</v>
      </c>
      <c r="E47" s="20">
        <f t="shared" si="2"/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1">
        <v>0</v>
      </c>
      <c r="R47" s="2"/>
    </row>
    <row r="48" spans="1:18" x14ac:dyDescent="0.2">
      <c r="A48" s="17"/>
      <c r="B48" s="18"/>
      <c r="C48" s="19" t="s">
        <v>63</v>
      </c>
      <c r="D48" s="19" t="s">
        <v>64</v>
      </c>
      <c r="E48" s="20">
        <f t="shared" si="2"/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1">
        <v>0</v>
      </c>
      <c r="R48" s="2"/>
    </row>
    <row r="49" spans="1:18" x14ac:dyDescent="0.2">
      <c r="A49" s="17"/>
      <c r="B49" s="18"/>
      <c r="C49" s="19" t="s">
        <v>65</v>
      </c>
      <c r="D49" s="19" t="s">
        <v>66</v>
      </c>
      <c r="E49" s="20">
        <f t="shared" si="2"/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1">
        <v>0</v>
      </c>
      <c r="R49" s="2"/>
    </row>
    <row r="50" spans="1:18" x14ac:dyDescent="0.2">
      <c r="A50" s="17"/>
      <c r="B50" s="18"/>
      <c r="C50" s="19" t="s">
        <v>67</v>
      </c>
      <c r="D50" s="19" t="s">
        <v>68</v>
      </c>
      <c r="E50" s="20">
        <f t="shared" si="2"/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1">
        <v>0</v>
      </c>
      <c r="R50" s="2"/>
    </row>
    <row r="51" spans="1:18" x14ac:dyDescent="0.2">
      <c r="A51" s="17"/>
      <c r="B51" s="18"/>
      <c r="C51" s="19" t="s">
        <v>69</v>
      </c>
      <c r="D51" s="19" t="s">
        <v>70</v>
      </c>
      <c r="E51" s="20">
        <f t="shared" si="2"/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1">
        <v>0</v>
      </c>
      <c r="R51" s="2"/>
    </row>
    <row r="52" spans="1:18" x14ac:dyDescent="0.2">
      <c r="A52" s="17"/>
      <c r="B52" s="18"/>
      <c r="C52" s="19" t="s">
        <v>71</v>
      </c>
      <c r="D52" s="19" t="s">
        <v>72</v>
      </c>
      <c r="E52" s="20">
        <f t="shared" si="2"/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1">
        <v>0</v>
      </c>
      <c r="R52" s="2"/>
    </row>
    <row r="53" spans="1:18" x14ac:dyDescent="0.2">
      <c r="A53" s="14" t="s">
        <v>115</v>
      </c>
      <c r="B53" s="15" t="s">
        <v>116</v>
      </c>
      <c r="C53" s="19"/>
      <c r="D53" s="19"/>
      <c r="E53" s="5">
        <f>SUM(E54:E56)</f>
        <v>0</v>
      </c>
      <c r="F53" s="5">
        <f t="shared" ref="F53:Q53" si="7">SUM(F54:F56)</f>
        <v>0</v>
      </c>
      <c r="G53" s="5">
        <f t="shared" si="7"/>
        <v>0</v>
      </c>
      <c r="H53" s="5">
        <f t="shared" si="7"/>
        <v>0</v>
      </c>
      <c r="I53" s="5">
        <f t="shared" si="7"/>
        <v>0</v>
      </c>
      <c r="J53" s="5">
        <f t="shared" si="7"/>
        <v>0</v>
      </c>
      <c r="K53" s="5">
        <f t="shared" si="7"/>
        <v>0</v>
      </c>
      <c r="L53" s="5">
        <f t="shared" si="7"/>
        <v>0</v>
      </c>
      <c r="M53" s="5">
        <f t="shared" si="7"/>
        <v>0</v>
      </c>
      <c r="N53" s="5">
        <f t="shared" si="7"/>
        <v>0</v>
      </c>
      <c r="O53" s="5">
        <f t="shared" si="7"/>
        <v>0</v>
      </c>
      <c r="P53" s="5">
        <f t="shared" si="7"/>
        <v>0</v>
      </c>
      <c r="Q53" s="23">
        <f t="shared" si="7"/>
        <v>0</v>
      </c>
      <c r="R53" s="2"/>
    </row>
    <row r="54" spans="1:18" x14ac:dyDescent="0.2">
      <c r="A54" s="17"/>
      <c r="B54" s="18"/>
      <c r="C54" s="19" t="s">
        <v>73</v>
      </c>
      <c r="D54" s="19" t="s">
        <v>74</v>
      </c>
      <c r="E54" s="20">
        <f t="shared" si="2"/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1">
        <v>0</v>
      </c>
      <c r="R54" s="2"/>
    </row>
    <row r="55" spans="1:18" x14ac:dyDescent="0.2">
      <c r="A55" s="17"/>
      <c r="B55" s="18"/>
      <c r="C55" s="19" t="s">
        <v>75</v>
      </c>
      <c r="D55" s="19" t="s">
        <v>76</v>
      </c>
      <c r="E55" s="20">
        <f t="shared" si="2"/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1">
        <v>0</v>
      </c>
      <c r="R55" s="2"/>
    </row>
    <row r="56" spans="1:18" x14ac:dyDescent="0.2">
      <c r="A56" s="17"/>
      <c r="B56" s="18"/>
      <c r="C56" s="19" t="s">
        <v>77</v>
      </c>
      <c r="D56" s="19" t="s">
        <v>78</v>
      </c>
      <c r="E56" s="20">
        <f t="shared" si="2"/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1">
        <v>0</v>
      </c>
      <c r="R56" s="2"/>
    </row>
    <row r="57" spans="1:18" x14ac:dyDescent="0.2">
      <c r="A57" s="14" t="s">
        <v>117</v>
      </c>
      <c r="B57" s="15" t="s">
        <v>118</v>
      </c>
      <c r="C57" s="19"/>
      <c r="D57" s="19"/>
      <c r="E57" s="5">
        <f>SUM(E58:E64)</f>
        <v>0</v>
      </c>
      <c r="F57" s="5">
        <f>SUM(F58:F64)</f>
        <v>0</v>
      </c>
      <c r="G57" s="5">
        <f t="shared" ref="G57:Q57" si="8">SUM(G58:G64)</f>
        <v>0</v>
      </c>
      <c r="H57" s="5">
        <f t="shared" si="8"/>
        <v>0</v>
      </c>
      <c r="I57" s="5">
        <f t="shared" si="8"/>
        <v>0</v>
      </c>
      <c r="J57" s="5">
        <f t="shared" si="8"/>
        <v>0</v>
      </c>
      <c r="K57" s="5">
        <f t="shared" si="8"/>
        <v>0</v>
      </c>
      <c r="L57" s="5">
        <f t="shared" si="8"/>
        <v>0</v>
      </c>
      <c r="M57" s="5">
        <f t="shared" si="8"/>
        <v>0</v>
      </c>
      <c r="N57" s="5">
        <f t="shared" si="8"/>
        <v>0</v>
      </c>
      <c r="O57" s="5">
        <f t="shared" si="8"/>
        <v>0</v>
      </c>
      <c r="P57" s="5">
        <f t="shared" si="8"/>
        <v>0</v>
      </c>
      <c r="Q57" s="23">
        <f t="shared" si="8"/>
        <v>0</v>
      </c>
      <c r="R57" s="2"/>
    </row>
    <row r="58" spans="1:18" x14ac:dyDescent="0.2">
      <c r="A58" s="17"/>
      <c r="B58" s="18"/>
      <c r="C58" s="19" t="s">
        <v>79</v>
      </c>
      <c r="D58" s="19" t="s">
        <v>80</v>
      </c>
      <c r="E58" s="20">
        <f t="shared" si="2"/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1">
        <v>0</v>
      </c>
      <c r="R58" s="2"/>
    </row>
    <row r="59" spans="1:18" x14ac:dyDescent="0.2">
      <c r="A59" s="17"/>
      <c r="B59" s="18"/>
      <c r="C59" s="19" t="s">
        <v>81</v>
      </c>
      <c r="D59" s="19" t="s">
        <v>82</v>
      </c>
      <c r="E59" s="20">
        <f t="shared" si="2"/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1">
        <v>0</v>
      </c>
      <c r="R59" s="2"/>
    </row>
    <row r="60" spans="1:18" x14ac:dyDescent="0.2">
      <c r="A60" s="17"/>
      <c r="B60" s="18"/>
      <c r="C60" s="19" t="s">
        <v>83</v>
      </c>
      <c r="D60" s="19" t="s">
        <v>84</v>
      </c>
      <c r="E60" s="20">
        <f t="shared" si="2"/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1">
        <v>0</v>
      </c>
      <c r="R60" s="2"/>
    </row>
    <row r="61" spans="1:18" x14ac:dyDescent="0.2">
      <c r="A61" s="17"/>
      <c r="B61" s="18"/>
      <c r="C61" s="19" t="s">
        <v>85</v>
      </c>
      <c r="D61" s="19" t="s">
        <v>86</v>
      </c>
      <c r="E61" s="20">
        <f t="shared" si="2"/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1">
        <v>0</v>
      </c>
      <c r="R61" s="2"/>
    </row>
    <row r="62" spans="1:18" x14ac:dyDescent="0.2">
      <c r="A62" s="17"/>
      <c r="B62" s="18"/>
      <c r="C62" s="19" t="s">
        <v>87</v>
      </c>
      <c r="D62" s="19" t="s">
        <v>88</v>
      </c>
      <c r="E62" s="20">
        <f t="shared" si="2"/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1">
        <v>0</v>
      </c>
      <c r="R62" s="2"/>
    </row>
    <row r="63" spans="1:18" x14ac:dyDescent="0.2">
      <c r="A63" s="17"/>
      <c r="B63" s="18"/>
      <c r="C63" s="19" t="s">
        <v>89</v>
      </c>
      <c r="D63" s="19" t="s">
        <v>90</v>
      </c>
      <c r="E63" s="20">
        <f t="shared" si="2"/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1">
        <v>0</v>
      </c>
      <c r="R63" s="2"/>
    </row>
    <row r="64" spans="1:18" x14ac:dyDescent="0.2">
      <c r="A64" s="17"/>
      <c r="B64" s="18"/>
      <c r="C64" s="19" t="s">
        <v>91</v>
      </c>
      <c r="D64" s="19" t="s">
        <v>92</v>
      </c>
      <c r="E64" s="20">
        <f t="shared" si="2"/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1">
        <v>0</v>
      </c>
      <c r="R64" s="2"/>
    </row>
    <row r="65" spans="1:18" x14ac:dyDescent="0.2">
      <c r="A65" s="14" t="s">
        <v>119</v>
      </c>
      <c r="B65" s="15" t="s">
        <v>120</v>
      </c>
      <c r="C65" s="19"/>
      <c r="D65" s="19"/>
      <c r="E65" s="5">
        <f>SUM(E66:E68)</f>
        <v>0</v>
      </c>
      <c r="F65" s="5">
        <f t="shared" ref="F65:Q65" si="9">SUM(F66:F68)</f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0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23">
        <f t="shared" si="9"/>
        <v>0</v>
      </c>
      <c r="R65" s="2"/>
    </row>
    <row r="66" spans="1:18" x14ac:dyDescent="0.2">
      <c r="A66" s="17"/>
      <c r="B66" s="18"/>
      <c r="C66" s="19" t="s">
        <v>93</v>
      </c>
      <c r="D66" s="19" t="s">
        <v>94</v>
      </c>
      <c r="E66" s="20">
        <f t="shared" si="2"/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1">
        <v>0</v>
      </c>
      <c r="R66" s="2"/>
    </row>
    <row r="67" spans="1:18" x14ac:dyDescent="0.2">
      <c r="A67" s="17"/>
      <c r="B67" s="18"/>
      <c r="C67" s="19" t="s">
        <v>95</v>
      </c>
      <c r="D67" s="19" t="s">
        <v>96</v>
      </c>
      <c r="E67" s="20">
        <f t="shared" si="2"/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1">
        <v>0</v>
      </c>
      <c r="R67" s="2"/>
    </row>
    <row r="68" spans="1:18" x14ac:dyDescent="0.2">
      <c r="A68" s="17"/>
      <c r="B68" s="18"/>
      <c r="C68" s="19" t="s">
        <v>97</v>
      </c>
      <c r="D68" s="19" t="s">
        <v>98</v>
      </c>
      <c r="E68" s="20">
        <f t="shared" si="2"/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1">
        <v>0</v>
      </c>
      <c r="R68" s="2"/>
    </row>
    <row r="69" spans="1:18" x14ac:dyDescent="0.2">
      <c r="A69" s="14" t="s">
        <v>121</v>
      </c>
      <c r="B69" s="15" t="s">
        <v>122</v>
      </c>
      <c r="C69" s="19"/>
      <c r="D69" s="19"/>
      <c r="E69" s="5">
        <f>SUM(E70:E76)</f>
        <v>0</v>
      </c>
      <c r="F69" s="5">
        <f t="shared" ref="F69:Q69" si="10">SUM(F70:F76)</f>
        <v>0</v>
      </c>
      <c r="G69" s="5">
        <f t="shared" si="10"/>
        <v>0</v>
      </c>
      <c r="H69" s="5">
        <f t="shared" si="10"/>
        <v>0</v>
      </c>
      <c r="I69" s="5">
        <f t="shared" si="10"/>
        <v>0</v>
      </c>
      <c r="J69" s="5">
        <f t="shared" si="10"/>
        <v>0</v>
      </c>
      <c r="K69" s="5">
        <f t="shared" si="10"/>
        <v>0</v>
      </c>
      <c r="L69" s="5">
        <f t="shared" si="10"/>
        <v>0</v>
      </c>
      <c r="M69" s="5">
        <f t="shared" si="10"/>
        <v>0</v>
      </c>
      <c r="N69" s="5">
        <f t="shared" si="10"/>
        <v>0</v>
      </c>
      <c r="O69" s="5">
        <f t="shared" si="10"/>
        <v>0</v>
      </c>
      <c r="P69" s="5">
        <f t="shared" si="10"/>
        <v>0</v>
      </c>
      <c r="Q69" s="23">
        <f t="shared" si="10"/>
        <v>0</v>
      </c>
      <c r="R69" s="2"/>
    </row>
    <row r="70" spans="1:18" x14ac:dyDescent="0.2">
      <c r="A70" s="17"/>
      <c r="B70" s="18"/>
      <c r="C70" s="19" t="s">
        <v>99</v>
      </c>
      <c r="D70" s="19" t="s">
        <v>100</v>
      </c>
      <c r="E70" s="20">
        <f t="shared" si="2"/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1">
        <v>0</v>
      </c>
      <c r="R70" s="2"/>
    </row>
    <row r="71" spans="1:18" x14ac:dyDescent="0.2">
      <c r="A71" s="17"/>
      <c r="B71" s="18"/>
      <c r="C71" s="19" t="s">
        <v>101</v>
      </c>
      <c r="D71" s="19" t="s">
        <v>102</v>
      </c>
      <c r="E71" s="20">
        <f t="shared" si="2"/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1">
        <v>0</v>
      </c>
      <c r="R71" s="2"/>
    </row>
    <row r="72" spans="1:18" x14ac:dyDescent="0.2">
      <c r="A72" s="17"/>
      <c r="B72" s="18"/>
      <c r="C72" s="19" t="s">
        <v>103</v>
      </c>
      <c r="D72" s="19" t="s">
        <v>104</v>
      </c>
      <c r="E72" s="20">
        <f t="shared" si="2"/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1">
        <v>0</v>
      </c>
      <c r="R72" s="2"/>
    </row>
    <row r="73" spans="1:18" x14ac:dyDescent="0.2">
      <c r="A73" s="17"/>
      <c r="B73" s="18"/>
      <c r="C73" s="19" t="s">
        <v>105</v>
      </c>
      <c r="D73" s="19" t="s">
        <v>106</v>
      </c>
      <c r="E73" s="20">
        <f t="shared" si="2"/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1">
        <v>0</v>
      </c>
      <c r="R73" s="2"/>
    </row>
    <row r="74" spans="1:18" x14ac:dyDescent="0.2">
      <c r="A74" s="17"/>
      <c r="B74" s="18"/>
      <c r="C74" s="19" t="s">
        <v>107</v>
      </c>
      <c r="D74" s="19" t="s">
        <v>108</v>
      </c>
      <c r="E74" s="20">
        <f t="shared" si="2"/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1">
        <v>0</v>
      </c>
      <c r="R74" s="2"/>
    </row>
    <row r="75" spans="1:18" x14ac:dyDescent="0.2">
      <c r="A75" s="17"/>
      <c r="B75" s="18"/>
      <c r="C75" s="19" t="s">
        <v>109</v>
      </c>
      <c r="D75" s="19" t="s">
        <v>110</v>
      </c>
      <c r="E75" s="20">
        <f t="shared" si="2"/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1">
        <v>0</v>
      </c>
      <c r="R75" s="2"/>
    </row>
    <row r="76" spans="1:18" ht="13.5" thickBot="1" x14ac:dyDescent="0.25">
      <c r="A76" s="24"/>
      <c r="B76" s="25"/>
      <c r="C76" s="26" t="s">
        <v>111</v>
      </c>
      <c r="D76" s="26" t="s">
        <v>112</v>
      </c>
      <c r="E76" s="27">
        <f t="shared" si="2"/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8">
        <v>0</v>
      </c>
      <c r="R76" s="2"/>
    </row>
  </sheetData>
  <mergeCells count="3">
    <mergeCell ref="A1:Q1"/>
    <mergeCell ref="A2:Q2"/>
    <mergeCell ref="A4:D4"/>
  </mergeCells>
  <pageMargins left="0.59055118110236227" right="0.59055118110236227" top="3.937007874015748E-2" bottom="3.937007874015748E-2" header="0.31496062992125984" footer="0.31496062992125984"/>
  <pageSetup paperSize="5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ok ORIGINAL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Lilia Leon Uribe</dc:creator>
  <cp:lastModifiedBy>Ana Lilia Leon Uribe</cp:lastModifiedBy>
  <cp:lastPrinted>2019-01-15T22:21:32Z</cp:lastPrinted>
  <dcterms:created xsi:type="dcterms:W3CDTF">2019-01-15T16:44:52Z</dcterms:created>
  <dcterms:modified xsi:type="dcterms:W3CDTF">2019-01-15T22:33:38Z</dcterms:modified>
</cp:coreProperties>
</file>